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<sst xmlns="http://schemas.openxmlformats.org/spreadsheetml/2006/main" count="40" uniqueCount="39">
  <si>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Ⅲ正味財産の部</t>
  </si>
  <si>
    <t>Ⅱ　負債の部</t>
  </si>
  <si>
    <t>Ⅰ　資産の部</t>
  </si>
  <si>
    <t>科       目</t>
  </si>
  <si>
    <t>合     計</t>
  </si>
  <si>
    <t>　　　未収金</t>
  </si>
  <si>
    <t>　　　建物敷金</t>
  </si>
  <si>
    <t>　　　減価償却費</t>
  </si>
  <si>
    <t>　　　現金・預貯金</t>
  </si>
  <si>
    <t>　　　備品</t>
  </si>
  <si>
    <t>貸　借　対　照　表　内訳表</t>
  </si>
  <si>
    <t>公益目的事業</t>
  </si>
  <si>
    <t>収益事業</t>
  </si>
  <si>
    <t>法人会計</t>
  </si>
  <si>
    <t>　1.流動資産</t>
  </si>
  <si>
    <t>　　　貯蔵品</t>
  </si>
  <si>
    <t>流動資産合計</t>
  </si>
  <si>
    <t>　２．固定資産</t>
  </si>
  <si>
    <t>基本財産合計</t>
  </si>
  <si>
    <t>　　　資産合計</t>
  </si>
  <si>
    <t>　　　負債合計</t>
  </si>
  <si>
    <t>　　（２）特定資産</t>
  </si>
  <si>
    <t>　　（１）基本財産</t>
  </si>
  <si>
    <t>特定資産合計</t>
  </si>
  <si>
    <t>その他固定資産合計</t>
  </si>
  <si>
    <t>固定資産合計</t>
  </si>
  <si>
    <t>　１．流動負債</t>
  </si>
  <si>
    <t>　　　未払金</t>
  </si>
  <si>
    <t>　　　預り金</t>
  </si>
  <si>
    <t>流動負債合計</t>
  </si>
  <si>
    <t>　２．固定負債</t>
  </si>
  <si>
    <t>固定負債合計</t>
  </si>
  <si>
    <t>　１．指定正味財産</t>
  </si>
  <si>
    <t>　２．一般正味財産</t>
  </si>
  <si>
    <t>正味財産合計</t>
  </si>
  <si>
    <t>負債及び正味財産合計</t>
  </si>
  <si>
    <t>（うち基本財産への充当額）</t>
  </si>
  <si>
    <t>平成２６年3月３１日現在（単位：円）</t>
  </si>
  <si>
    <t xml:space="preserve">     （３）その他固定資産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</si>
</sst>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38" fontId="4" fillId="0" borderId="10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 horizontal="right" vertical="center"/>
    </xf>
    <xf numFmtId="38" fontId="4" fillId="0" borderId="0" xfId="48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4" fillId="0" borderId="18" xfId="48" applyFont="1" applyBorder="1" applyAlignment="1">
      <alignment/>
    </xf>
    <xf numFmtId="38" fontId="4" fillId="0" borderId="19" xfId="48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/>
    </xf>
    <xf numFmtId="38" fontId="4" fillId="0" borderId="22" xfId="48" applyFont="1" applyBorder="1" applyAlignment="1">
      <alignment/>
    </xf>
    <xf numFmtId="38" fontId="4" fillId="0" borderId="23" xfId="48" applyFont="1" applyBorder="1" applyAlignment="1">
      <alignment/>
    </xf>
    <xf numFmtId="38" fontId="4" fillId="0" borderId="24" xfId="48" applyFont="1" applyBorder="1" applyAlignment="1">
      <alignment/>
    </xf>
    <xf numFmtId="0" fontId="2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4" fillId="0" borderId="14" xfId="48" applyFont="1" applyBorder="1" applyAlignment="1">
      <alignment/>
    </xf>
    <xf numFmtId="0" fontId="5" fillId="0" borderId="26" xfId="0" applyFont="1" applyBorder="1" applyAlignment="1">
      <alignment vertical="center"/>
    </xf>
    <xf numFmtId="38" fontId="4" fillId="0" borderId="33" xfId="48" applyFont="1" applyBorder="1" applyAlignment="1">
      <alignment/>
    </xf>
    <xf numFmtId="0" fontId="2" fillId="0" borderId="25" xfId="0" applyFont="1" applyBorder="1" applyAlignment="1">
      <alignment horizontal="distributed" vertical="center"/>
    </xf>
    <xf numFmtId="38" fontId="4" fillId="0" borderId="34" xfId="48" applyFont="1" applyBorder="1" applyAlignment="1">
      <alignment/>
    </xf>
    <xf numFmtId="38" fontId="4" fillId="0" borderId="35" xfId="48" applyFont="1" applyBorder="1" applyAlignment="1">
      <alignment/>
    </xf>
    <xf numFmtId="38" fontId="4" fillId="0" borderId="36" xfId="48" applyFont="1" applyBorder="1" applyAlignment="1">
      <alignment/>
    </xf>
    <xf numFmtId="38" fontId="4" fillId="0" borderId="16" xfId="48" applyFont="1" applyBorder="1" applyAlignment="1">
      <alignment/>
    </xf>
    <xf numFmtId="0" fontId="0" fillId="0" borderId="14" xfId="0" applyBorder="1" applyAlignment="1">
      <alignment vertical="center"/>
    </xf>
    <xf numFmtId="38" fontId="4" fillId="0" borderId="37" xfId="48" applyFont="1" applyBorder="1" applyAlignment="1">
      <alignment/>
    </xf>
    <xf numFmtId="38" fontId="4" fillId="0" borderId="38" xfId="48" applyFont="1" applyBorder="1" applyAlignment="1">
      <alignment/>
    </xf>
    <xf numFmtId="0" fontId="5" fillId="0" borderId="39" xfId="0" applyFont="1" applyBorder="1" applyAlignment="1">
      <alignment vertical="center"/>
    </xf>
    <xf numFmtId="38" fontId="4" fillId="0" borderId="40" xfId="48" applyFont="1" applyBorder="1" applyAlignment="1">
      <alignment/>
    </xf>
    <xf numFmtId="38" fontId="4" fillId="0" borderId="41" xfId="48" applyFont="1" applyBorder="1" applyAlignment="1">
      <alignment/>
    </xf>
    <xf numFmtId="38" fontId="4" fillId="0" borderId="42" xfId="48" applyFont="1" applyBorder="1" applyAlignment="1">
      <alignment/>
    </xf>
    <xf numFmtId="0" fontId="5" fillId="0" borderId="43" xfId="0" applyFont="1" applyBorder="1" applyAlignment="1">
      <alignment vertical="center"/>
    </xf>
    <xf numFmtId="38" fontId="4" fillId="0" borderId="44" xfId="48" applyFont="1" applyBorder="1" applyAlignment="1">
      <alignment/>
    </xf>
    <xf numFmtId="38" fontId="4" fillId="0" borderId="45" xfId="48" applyFont="1" applyBorder="1" applyAlignment="1">
      <alignment/>
    </xf>
    <xf numFmtId="38" fontId="4" fillId="0" borderId="46" xfId="48" applyFont="1" applyBorder="1" applyAlignment="1">
      <alignment/>
    </xf>
    <xf numFmtId="0" fontId="0" fillId="0" borderId="28" xfId="0" applyFont="1" applyBorder="1" applyAlignment="1">
      <alignment horizontal="left" vertical="center"/>
    </xf>
    <xf numFmtId="38" fontId="4" fillId="0" borderId="47" xfId="48" applyFont="1" applyBorder="1" applyAlignment="1">
      <alignment/>
    </xf>
    <xf numFmtId="38" fontId="4" fillId="0" borderId="48" xfId="48" applyFont="1" applyBorder="1" applyAlignment="1">
      <alignment/>
    </xf>
    <xf numFmtId="38" fontId="4" fillId="0" borderId="49" xfId="48" applyFont="1" applyBorder="1" applyAlignment="1">
      <alignment/>
    </xf>
    <xf numFmtId="0" fontId="2" fillId="0" borderId="50" xfId="0" applyFont="1" applyBorder="1" applyAlignment="1">
      <alignment vertical="center"/>
    </xf>
    <xf numFmtId="38" fontId="4" fillId="0" borderId="51" xfId="48" applyFont="1" applyBorder="1" applyAlignment="1">
      <alignment/>
    </xf>
    <xf numFmtId="38" fontId="4" fillId="0" borderId="52" xfId="48" applyFont="1" applyBorder="1" applyAlignment="1">
      <alignment/>
    </xf>
    <xf numFmtId="38" fontId="4" fillId="0" borderId="53" xfId="48" applyFont="1" applyBorder="1" applyAlignment="1">
      <alignment/>
    </xf>
    <xf numFmtId="0" fontId="4" fillId="0" borderId="49" xfId="0" applyFont="1" applyBorder="1" applyAlignment="1">
      <alignment/>
    </xf>
    <xf numFmtId="38" fontId="4" fillId="0" borderId="54" xfId="48" applyFont="1" applyBorder="1" applyAlignment="1">
      <alignment/>
    </xf>
    <xf numFmtId="38" fontId="4" fillId="0" borderId="55" xfId="48" applyFont="1" applyBorder="1" applyAlignment="1">
      <alignment/>
    </xf>
    <xf numFmtId="38" fontId="4" fillId="0" borderId="56" xfId="48" applyFont="1" applyBorder="1" applyAlignment="1">
      <alignment/>
    </xf>
    <xf numFmtId="38" fontId="4" fillId="0" borderId="57" xfId="48" applyFont="1" applyBorder="1" applyAlignment="1">
      <alignment/>
    </xf>
    <xf numFmtId="38" fontId="4" fillId="0" borderId="58" xfId="48" applyFont="1" applyBorder="1" applyAlignment="1">
      <alignment/>
    </xf>
    <xf numFmtId="38" fontId="4" fillId="0" borderId="59" xfId="48" applyFont="1" applyBorder="1" applyAlignment="1">
      <alignment/>
    </xf>
    <xf numFmtId="38" fontId="4" fillId="0" borderId="60" xfId="48" applyFont="1" applyBorder="1" applyAlignment="1">
      <alignment/>
    </xf>
    <xf numFmtId="38" fontId="4" fillId="0" borderId="61" xfId="48" applyFont="1" applyBorder="1" applyAlignment="1">
      <alignment/>
    </xf>
    <xf numFmtId="38" fontId="4" fillId="0" borderId="62" xfId="48" applyFont="1" applyBorder="1" applyAlignment="1">
      <alignment/>
    </xf>
    <xf numFmtId="38" fontId="4" fillId="0" borderId="63" xfId="48" applyFont="1" applyBorder="1" applyAlignment="1">
      <alignment/>
    </xf>
    <xf numFmtId="38" fontId="4" fillId="0" borderId="64" xfId="48" applyFont="1" applyBorder="1" applyAlignment="1">
      <alignment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workbookViewId="0" topLeftCell="A1">
      <selection activeCell="A1" sqref="A1:E1"/>
    </sheetView>
  </sheetViews>
  <sheetFormatPr defaultColWidth="9.00390625" defaultRowHeight="13.5"/>
  <cols>
    <col min="1" max="1" width="24.625" style="25" bestFit="1" customWidth="1"/>
    <col min="2" max="5" width="14.625" style="0" customWidth="1"/>
    <col min="6" max="6" width="11.625" style="0" bestFit="1" customWidth="1"/>
  </cols>
  <sheetData>
    <row r="1" spans="1:5" ht="30" customHeight="1">
      <c r="A1" s="77" t="s">
        <v>10</v>
      </c>
      <c r="B1" s="78"/>
      <c r="C1" s="78"/>
      <c r="D1" s="78"/>
      <c r="E1" s="78"/>
    </row>
    <row r="2" spans="2:5" ht="14.25">
      <c r="B2" s="6"/>
      <c r="C2" s="6"/>
      <c r="D2" s="79" t="s">
        <v>37</v>
      </c>
      <c r="E2" s="79"/>
    </row>
    <row r="3" spans="2:5" ht="15" thickBot="1">
      <c r="B3" s="2"/>
      <c r="C3" s="2"/>
      <c r="D3" s="2"/>
      <c r="E3" s="2"/>
    </row>
    <row r="4" spans="1:5" s="1" customFormat="1" ht="19.5" customHeight="1" thickBot="1">
      <c r="A4" s="31" t="s">
        <v>3</v>
      </c>
      <c r="B4" s="17" t="s">
        <v>4</v>
      </c>
      <c r="C4" s="10" t="s">
        <v>11</v>
      </c>
      <c r="D4" s="12" t="s">
        <v>12</v>
      </c>
      <c r="E4" s="8" t="s">
        <v>13</v>
      </c>
    </row>
    <row r="5" spans="1:5" s="3" customFormat="1" ht="19.5" customHeight="1" thickBot="1">
      <c r="A5" s="33" t="s">
        <v>2</v>
      </c>
      <c r="B5" s="34"/>
      <c r="C5" s="34"/>
      <c r="D5" s="34"/>
      <c r="E5" s="34"/>
    </row>
    <row r="6" spans="1:5" s="3" customFormat="1" ht="19.5" customHeight="1">
      <c r="A6" s="32" t="s">
        <v>14</v>
      </c>
      <c r="B6" s="18"/>
      <c r="C6" s="7"/>
      <c r="D6" s="9"/>
      <c r="E6" s="60"/>
    </row>
    <row r="7" spans="1:5" s="3" customFormat="1" ht="19.5" customHeight="1">
      <c r="A7" s="35" t="s">
        <v>8</v>
      </c>
      <c r="B7" s="44">
        <f>SUM(C7:E7)</f>
        <v>537317</v>
      </c>
      <c r="C7" s="36"/>
      <c r="D7" s="15">
        <v>530000</v>
      </c>
      <c r="E7" s="16">
        <v>7317</v>
      </c>
    </row>
    <row r="8" spans="1:5" s="3" customFormat="1" ht="19.5" customHeight="1">
      <c r="A8" s="45" t="s">
        <v>5</v>
      </c>
      <c r="B8" s="46">
        <f>SUM(C8:E8)</f>
        <v>0</v>
      </c>
      <c r="C8" s="47"/>
      <c r="D8" s="48"/>
      <c r="E8" s="61"/>
    </row>
    <row r="9" spans="1:5" s="3" customFormat="1" ht="19.5" customHeight="1">
      <c r="A9" s="45" t="s">
        <v>15</v>
      </c>
      <c r="B9" s="46">
        <f>SUM(C9:E9)</f>
        <v>50000</v>
      </c>
      <c r="C9" s="47"/>
      <c r="D9" s="48">
        <v>50000</v>
      </c>
      <c r="E9" s="56"/>
    </row>
    <row r="10" spans="1:5" s="3" customFormat="1" ht="19.5" customHeight="1">
      <c r="A10" s="37" t="s">
        <v>16</v>
      </c>
      <c r="B10" s="43">
        <f>SUM(C10:E10)</f>
        <v>587317</v>
      </c>
      <c r="C10" s="39">
        <f>SUM(C7:C9)</f>
        <v>0</v>
      </c>
      <c r="D10" s="39">
        <f>SUM(D7:D9)</f>
        <v>580000</v>
      </c>
      <c r="E10" s="62">
        <f>SUM(E7:E9)</f>
        <v>7317</v>
      </c>
    </row>
    <row r="11" spans="1:5" s="3" customFormat="1" ht="19.5" customHeight="1">
      <c r="A11" s="32" t="s">
        <v>17</v>
      </c>
      <c r="B11" s="21">
        <f>SUM(C11:E11)</f>
        <v>0</v>
      </c>
      <c r="C11" s="5"/>
      <c r="D11" s="9"/>
      <c r="E11" s="4"/>
    </row>
    <row r="12" spans="1:5" s="3" customFormat="1" ht="19.5" customHeight="1">
      <c r="A12" s="45" t="s">
        <v>22</v>
      </c>
      <c r="B12" s="46">
        <v>900000</v>
      </c>
      <c r="C12" s="47">
        <v>900000</v>
      </c>
      <c r="D12" s="48"/>
      <c r="E12" s="56"/>
    </row>
    <row r="13" spans="1:5" s="3" customFormat="1" ht="19.5" customHeight="1">
      <c r="A13" s="49" t="s">
        <v>18</v>
      </c>
      <c r="B13" s="50">
        <v>900000</v>
      </c>
      <c r="C13" s="51">
        <v>900000</v>
      </c>
      <c r="D13" s="51">
        <f>D12</f>
        <v>0</v>
      </c>
      <c r="E13" s="63">
        <f>E12</f>
        <v>0</v>
      </c>
    </row>
    <row r="14" spans="1:5" s="3" customFormat="1" ht="19.5" customHeight="1">
      <c r="A14" s="26" t="s">
        <v>21</v>
      </c>
      <c r="B14" s="18">
        <f>SUM(C14:E14)</f>
        <v>0</v>
      </c>
      <c r="C14" s="5"/>
      <c r="D14" s="9"/>
      <c r="E14" s="4"/>
    </row>
    <row r="15" spans="1:5" s="3" customFormat="1" ht="19.5" customHeight="1">
      <c r="A15" s="49" t="s">
        <v>23</v>
      </c>
      <c r="B15" s="52">
        <f>SUM(C15:E15)</f>
        <v>0</v>
      </c>
      <c r="C15" s="51">
        <f>C14</f>
        <v>0</v>
      </c>
      <c r="D15" s="51">
        <f>D14</f>
        <v>0</v>
      </c>
      <c r="E15" s="63">
        <f>E14</f>
        <v>0</v>
      </c>
    </row>
    <row r="16" spans="1:5" s="3" customFormat="1" ht="19.5" customHeight="1">
      <c r="A16" s="53" t="s">
        <v>38</v>
      </c>
      <c r="B16" s="43">
        <f>SUM(C16:E16)</f>
        <v>0</v>
      </c>
      <c r="C16" s="5"/>
      <c r="D16" s="9"/>
      <c r="E16" s="4"/>
    </row>
    <row r="17" spans="1:5" s="3" customFormat="1" ht="19.5" customHeight="1">
      <c r="A17" s="45" t="s">
        <v>6</v>
      </c>
      <c r="B17" s="46">
        <f>SUM(C17:E17)</f>
        <v>196980</v>
      </c>
      <c r="C17" s="47">
        <v>118188</v>
      </c>
      <c r="D17" s="48">
        <v>59094</v>
      </c>
      <c r="E17" s="56">
        <v>19698</v>
      </c>
    </row>
    <row r="18" spans="1:5" s="3" customFormat="1" ht="19.5" customHeight="1">
      <c r="A18" s="45" t="s">
        <v>9</v>
      </c>
      <c r="B18" s="46">
        <v>462657</v>
      </c>
      <c r="C18" s="47">
        <v>323859</v>
      </c>
      <c r="D18" s="48">
        <v>46266</v>
      </c>
      <c r="E18" s="56">
        <f>D18*2</f>
        <v>92532</v>
      </c>
    </row>
    <row r="19" spans="1:5" s="3" customFormat="1" ht="19.5" customHeight="1">
      <c r="A19" s="49" t="s">
        <v>24</v>
      </c>
      <c r="B19" s="50">
        <f>SUM(C19:E19)</f>
        <v>659637</v>
      </c>
      <c r="C19" s="51">
        <f>SUM(C17:C18)</f>
        <v>442047</v>
      </c>
      <c r="D19" s="51">
        <f>SUM(D17:D18)</f>
        <v>105360</v>
      </c>
      <c r="E19" s="63">
        <f>SUM(E17:E18)</f>
        <v>112230</v>
      </c>
    </row>
    <row r="20" spans="1:5" s="3" customFormat="1" ht="19.5" customHeight="1">
      <c r="A20" s="37" t="s">
        <v>25</v>
      </c>
      <c r="B20" s="18">
        <f>B13+B15+B19</f>
        <v>1559637</v>
      </c>
      <c r="C20" s="7">
        <f>C13+C15+C19</f>
        <v>1342047</v>
      </c>
      <c r="D20" s="15">
        <f>D13+D15+D19</f>
        <v>105360</v>
      </c>
      <c r="E20" s="4">
        <f>E13+E15+E19</f>
        <v>112230</v>
      </c>
    </row>
    <row r="21" spans="1:6" s="3" customFormat="1" ht="19.5" customHeight="1" thickBot="1">
      <c r="A21" s="28" t="s">
        <v>19</v>
      </c>
      <c r="B21" s="21">
        <f>B10+B20</f>
        <v>2146954</v>
      </c>
      <c r="C21" s="36">
        <f>C10+C20</f>
        <v>1342047</v>
      </c>
      <c r="D21" s="59">
        <f>D10+D20</f>
        <v>685360</v>
      </c>
      <c r="E21" s="64">
        <f>E10+E20</f>
        <v>119547</v>
      </c>
      <c r="F21" s="11"/>
    </row>
    <row r="22" spans="1:5" s="3" customFormat="1" ht="19.5" customHeight="1" thickBot="1">
      <c r="A22" s="33" t="s">
        <v>1</v>
      </c>
      <c r="B22" s="34"/>
      <c r="C22" s="34"/>
      <c r="D22" s="34"/>
      <c r="E22" s="34"/>
    </row>
    <row r="23" spans="1:5" s="3" customFormat="1" ht="19.5" customHeight="1">
      <c r="A23" s="32" t="s">
        <v>26</v>
      </c>
      <c r="B23" s="18"/>
      <c r="C23" s="7"/>
      <c r="D23" s="9"/>
      <c r="E23" s="4"/>
    </row>
    <row r="24" spans="1:5" s="3" customFormat="1" ht="19.5" customHeight="1">
      <c r="A24" s="45" t="s">
        <v>27</v>
      </c>
      <c r="B24" s="54">
        <f>SUM(C24:E24)</f>
        <v>0</v>
      </c>
      <c r="C24" s="55">
        <v>0</v>
      </c>
      <c r="D24" s="48">
        <v>0</v>
      </c>
      <c r="E24" s="56">
        <v>0</v>
      </c>
    </row>
    <row r="25" spans="1:5" s="3" customFormat="1" ht="19.5" customHeight="1">
      <c r="A25" s="45" t="s">
        <v>7</v>
      </c>
      <c r="B25" s="54">
        <v>0</v>
      </c>
      <c r="C25" s="55">
        <v>0</v>
      </c>
      <c r="D25" s="48">
        <v>0</v>
      </c>
      <c r="E25" s="56">
        <v>0</v>
      </c>
    </row>
    <row r="26" spans="1:5" s="3" customFormat="1" ht="19.5" customHeight="1">
      <c r="A26" s="45" t="s">
        <v>28</v>
      </c>
      <c r="B26" s="54">
        <f>SUM(C26:E26)</f>
        <v>0</v>
      </c>
      <c r="C26" s="55">
        <v>0</v>
      </c>
      <c r="D26" s="48">
        <v>0</v>
      </c>
      <c r="E26" s="56">
        <v>0</v>
      </c>
    </row>
    <row r="27" spans="1:5" s="3" customFormat="1" ht="19.5" customHeight="1">
      <c r="A27" s="27" t="s">
        <v>29</v>
      </c>
      <c r="B27" s="18">
        <f>SUM(B24:B26)</f>
        <v>0</v>
      </c>
      <c r="C27" s="7">
        <f>SUM(C24:C26)</f>
        <v>0</v>
      </c>
      <c r="D27" s="40">
        <f>SUM(D24:D26)</f>
        <v>0</v>
      </c>
      <c r="E27" s="4">
        <f>SUM(E24:E26)</f>
        <v>0</v>
      </c>
    </row>
    <row r="28" spans="1:5" s="3" customFormat="1" ht="19.5" customHeight="1">
      <c r="A28" s="57" t="s">
        <v>30</v>
      </c>
      <c r="B28" s="58">
        <f>SUM(C28:E28)</f>
        <v>0</v>
      </c>
      <c r="C28" s="65">
        <f>SUM(D28:F28)</f>
        <v>0</v>
      </c>
      <c r="D28" s="67">
        <f>SUM(E28:G28)</f>
        <v>0</v>
      </c>
      <c r="E28" s="69">
        <f>SUM(F28:H28)</f>
        <v>0</v>
      </c>
    </row>
    <row r="29" spans="1:5" s="3" customFormat="1" ht="19.5" customHeight="1">
      <c r="A29" s="37" t="s">
        <v>31</v>
      </c>
      <c r="B29" s="38">
        <v>0</v>
      </c>
      <c r="C29" s="41">
        <v>0</v>
      </c>
      <c r="D29" s="68">
        <v>0</v>
      </c>
      <c r="E29" s="62">
        <v>0</v>
      </c>
    </row>
    <row r="30" spans="1:5" s="3" customFormat="1" ht="19.5" customHeight="1" thickBot="1">
      <c r="A30" s="28" t="s">
        <v>20</v>
      </c>
      <c r="B30" s="19">
        <f>B27+B29</f>
        <v>0</v>
      </c>
      <c r="C30" s="66">
        <f>C27+C29</f>
        <v>0</v>
      </c>
      <c r="D30" s="59">
        <f>D27+D29</f>
        <v>0</v>
      </c>
      <c r="E30" s="64">
        <f>E27+E29</f>
        <v>0</v>
      </c>
    </row>
    <row r="31" spans="1:5" s="3" customFormat="1" ht="19.5" customHeight="1" thickBot="1">
      <c r="A31" s="33" t="s">
        <v>0</v>
      </c>
      <c r="B31" s="42"/>
      <c r="C31" s="42"/>
      <c r="D31" s="42"/>
      <c r="E31" s="42"/>
    </row>
    <row r="32" spans="1:5" s="3" customFormat="1" ht="19.5" customHeight="1">
      <c r="A32" s="22" t="s">
        <v>32</v>
      </c>
      <c r="B32" s="73"/>
      <c r="C32" s="13"/>
      <c r="D32" s="75"/>
      <c r="E32" s="14"/>
    </row>
    <row r="33" spans="1:5" s="3" customFormat="1" ht="19.5" customHeight="1">
      <c r="A33" s="23" t="s">
        <v>36</v>
      </c>
      <c r="B33" s="74"/>
      <c r="C33" s="13"/>
      <c r="D33" s="76"/>
      <c r="E33" s="14"/>
    </row>
    <row r="34" spans="1:5" s="3" customFormat="1" ht="19.5" customHeight="1">
      <c r="A34" s="29" t="s">
        <v>33</v>
      </c>
      <c r="B34" s="20">
        <f>B21-B30</f>
        <v>2146954</v>
      </c>
      <c r="C34" s="70">
        <f>C21-C30</f>
        <v>1342047</v>
      </c>
      <c r="D34" s="71">
        <f>D21-D30</f>
        <v>685360</v>
      </c>
      <c r="E34" s="72">
        <f>E21-E30</f>
        <v>119547</v>
      </c>
    </row>
    <row r="35" spans="1:5" s="3" customFormat="1" ht="19.5" customHeight="1">
      <c r="A35" s="23" t="s">
        <v>36</v>
      </c>
      <c r="B35" s="21"/>
      <c r="C35" s="36"/>
      <c r="D35" s="15"/>
      <c r="E35" s="16"/>
    </row>
    <row r="36" spans="1:5" s="3" customFormat="1" ht="19.5" customHeight="1" thickBot="1">
      <c r="A36" s="24" t="s">
        <v>34</v>
      </c>
      <c r="B36" s="19">
        <f>B32+B34</f>
        <v>2146954</v>
      </c>
      <c r="C36" s="66">
        <f>C32+C34</f>
        <v>1342047</v>
      </c>
      <c r="D36" s="59">
        <f>D32+D34</f>
        <v>685360</v>
      </c>
      <c r="E36" s="64">
        <f>E32+E34</f>
        <v>119547</v>
      </c>
    </row>
    <row r="37" spans="1:2" ht="16.5" thickBot="1">
      <c r="A37" s="30" t="s">
        <v>35</v>
      </c>
      <c r="B37" s="19">
        <f>B21-B30</f>
        <v>2146954</v>
      </c>
    </row>
  </sheetData>
  <sheetProtection/>
  <mergeCells count="2">
    <mergeCell ref="A1:E1"/>
    <mergeCell ref="D2:E2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mackin</cp:lastModifiedBy>
  <cp:lastPrinted>2015-01-15T07:58:02Z</cp:lastPrinted>
  <dcterms:created xsi:type="dcterms:W3CDTF">2006-12-15T05:51:15Z</dcterms:created>
  <dcterms:modified xsi:type="dcterms:W3CDTF">2015-02-20T07:57:08Z</dcterms:modified>
  <cp:category/>
  <cp:version/>
  <cp:contentType/>
  <cp:contentStatus/>
</cp:coreProperties>
</file>